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ANOUD ALZAHRANI\Desktop\"/>
    </mc:Choice>
  </mc:AlternateContent>
  <bookViews>
    <workbookView xWindow="0" yWindow="0" windowWidth="15345" windowHeight="4035"/>
  </bookViews>
  <sheets>
    <sheet name="Sheet1" sheetId="1" r:id="rId1"/>
    <sheet name="Sheet3" sheetId="3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G22" i="1"/>
  <c r="B27" i="1" l="1"/>
  <c r="B26" i="1"/>
  <c r="B25" i="1"/>
  <c r="B24" i="1"/>
  <c r="B23" i="1"/>
  <c r="B21" i="1"/>
  <c r="G25" i="1"/>
  <c r="G24" i="1"/>
  <c r="G23" i="1"/>
  <c r="G21" i="1"/>
  <c r="G12" i="1"/>
  <c r="B26" i="3" l="1"/>
  <c r="B25" i="3"/>
  <c r="G24" i="3"/>
  <c r="B24" i="3"/>
  <c r="G23" i="3"/>
  <c r="B23" i="3"/>
  <c r="G22" i="3"/>
  <c r="B22" i="3"/>
  <c r="G21" i="3"/>
  <c r="B21" i="3"/>
  <c r="G20" i="3"/>
  <c r="B20" i="3"/>
  <c r="B13" i="3"/>
  <c r="B12" i="3"/>
  <c r="G11" i="3"/>
  <c r="B11" i="3"/>
  <c r="G10" i="3"/>
  <c r="B10" i="3"/>
  <c r="G9" i="3"/>
  <c r="B9" i="3"/>
  <c r="G8" i="3"/>
  <c r="B8" i="3"/>
  <c r="G7" i="3"/>
  <c r="B7" i="3"/>
  <c r="G6" i="3"/>
  <c r="B6" i="3"/>
  <c r="B27" i="3" l="1"/>
  <c r="G27" i="3"/>
  <c r="J27" i="3" s="1"/>
  <c r="G14" i="3"/>
  <c r="B14" i="3"/>
  <c r="J14" i="3" l="1"/>
  <c r="G11" i="1" l="1"/>
  <c r="G10" i="1"/>
  <c r="B10" i="1"/>
  <c r="A4" i="2" l="1"/>
  <c r="A3" i="2"/>
  <c r="A2" i="2"/>
  <c r="A1" i="2"/>
  <c r="B28" i="1" l="1"/>
  <c r="G28" i="1"/>
  <c r="J28" i="1" l="1"/>
  <c r="B14" i="1" l="1"/>
  <c r="B13" i="1"/>
  <c r="B12" i="1"/>
  <c r="B11" i="1"/>
  <c r="G9" i="1"/>
  <c r="B9" i="1"/>
  <c r="G8" i="1"/>
  <c r="B8" i="1"/>
  <c r="B15" i="1" l="1"/>
  <c r="G15" i="1"/>
  <c r="J15" i="1" l="1"/>
</calcChain>
</file>

<file path=xl/sharedStrings.xml><?xml version="1.0" encoding="utf-8"?>
<sst xmlns="http://schemas.openxmlformats.org/spreadsheetml/2006/main" count="119" uniqueCount="36">
  <si>
    <t xml:space="preserve">Region </t>
  </si>
  <si>
    <t>Riyadh</t>
  </si>
  <si>
    <t xml:space="preserve">   الرياض</t>
  </si>
  <si>
    <t>عدد</t>
  </si>
  <si>
    <t>خارج الموسم</t>
  </si>
  <si>
    <t>وصف الفترة</t>
  </si>
  <si>
    <t>الموسم</t>
  </si>
  <si>
    <t>إلى</t>
  </si>
  <si>
    <t>من</t>
  </si>
  <si>
    <t>الفصل الدراسي الثاني</t>
  </si>
  <si>
    <t>أجازة نصف العام</t>
  </si>
  <si>
    <t>شهر رمضان</t>
  </si>
  <si>
    <t xml:space="preserve">عيد الفطر </t>
  </si>
  <si>
    <t>الاجازة الصيفية</t>
  </si>
  <si>
    <t>عيد الاضحي</t>
  </si>
  <si>
    <t>باقي الاجازه الصيفيه</t>
  </si>
  <si>
    <t>اليوم الوطني</t>
  </si>
  <si>
    <t>بداية العام الدراسي</t>
  </si>
  <si>
    <t>استكمال الدراسه</t>
  </si>
  <si>
    <t>إجمالي عدد الأيام</t>
  </si>
  <si>
    <t>Region</t>
  </si>
  <si>
    <t>Period</t>
  </si>
  <si>
    <t>إلى To</t>
  </si>
  <si>
    <t>منFrom</t>
  </si>
  <si>
    <t>Total No. of days</t>
  </si>
  <si>
    <t>Eastern</t>
  </si>
  <si>
    <t>Low Season</t>
  </si>
  <si>
    <t>High Season</t>
  </si>
  <si>
    <t>المنطقة الشرقية -الدمام والخبر</t>
  </si>
  <si>
    <t xml:space="preserve">Boudl Hotels Seasonality </t>
  </si>
  <si>
    <t>باقي الفصل الدراسي الثاني</t>
  </si>
  <si>
    <t xml:space="preserve">اجازه منصف العام </t>
  </si>
  <si>
    <t>الاجازه الصيفيه</t>
  </si>
  <si>
    <t>قمه العشرين</t>
  </si>
  <si>
    <t xml:space="preserve">Braira  Hotels &amp; Resorts Seasonality </t>
  </si>
  <si>
    <t>المنطقة الشرقية  -الدمام والخبر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</si>
</sst>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  <charset val="178"/>
      <scheme val="minor"/>
    </font>
    <font>
      <sz val="11"/>
      <color theme="0"/>
      <name val="Arial Black"/>
      <family val="2"/>
    </font>
    <font>
      <b/>
      <sz val="12"/>
      <color theme="0"/>
      <name val="Calibri"/>
      <family val="2"/>
      <scheme val="minor"/>
    </font>
    <font>
      <sz val="10"/>
      <color theme="0"/>
      <name val="Arial Blac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color theme="1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804470"/>
        <bgColor indexed="64"/>
      </patternFill>
    </fill>
    <fill>
      <patternFill patternType="solid">
        <fgColor rgb="FFF3C5E0"/>
        <bgColor indexed="64"/>
      </patternFill>
    </fill>
    <fill>
      <patternFill patternType="solid">
        <fgColor rgb="FFEFAFCA"/>
        <bgColor indexed="64"/>
      </patternFill>
    </fill>
    <fill>
      <patternFill patternType="solid">
        <fgColor rgb="FFDFAFC8"/>
        <bgColor indexed="64"/>
      </patternFill>
    </fill>
    <fill>
      <patternFill patternType="solid">
        <fgColor rgb="FF7B234B"/>
        <bgColor indexed="64"/>
      </patternFill>
    </fill>
    <fill>
      <patternFill patternType="solid">
        <fgColor rgb="FF8341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 readingOrder="2"/>
    </xf>
    <xf numFmtId="164" fontId="4" fillId="2" borderId="1" xfId="0" applyNumberFormat="1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 readingOrder="2"/>
    </xf>
    <xf numFmtId="1" fontId="4" fillId="2" borderId="6" xfId="0" applyNumberFormat="1" applyFont="1" applyFill="1" applyBorder="1" applyAlignment="1">
      <alignment horizontal="center" vertical="center" wrapText="1" readingOrder="2"/>
    </xf>
    <xf numFmtId="0" fontId="6" fillId="3" borderId="0" xfId="0" applyFont="1" applyFill="1"/>
    <xf numFmtId="14" fontId="4" fillId="0" borderId="1" xfId="0" applyNumberFormat="1" applyFont="1" applyBorder="1" applyAlignment="1">
      <alignment horizontal="center" vertical="center" wrapText="1" readingOrder="2"/>
    </xf>
    <xf numFmtId="1" fontId="4" fillId="2" borderId="6" xfId="0" applyNumberFormat="1" applyFont="1" applyFill="1" applyBorder="1" applyAlignment="1">
      <alignment horizontal="center" vertical="center"/>
    </xf>
    <xf numFmtId="0" fontId="2" fillId="5" borderId="2" xfId="2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 readingOrder="2"/>
    </xf>
    <xf numFmtId="0" fontId="2" fillId="5" borderId="2" xfId="2" applyFont="1" applyFill="1" applyBorder="1" applyAlignment="1">
      <alignment horizontal="center" vertical="center" readingOrder="2"/>
    </xf>
    <xf numFmtId="1" fontId="2" fillId="5" borderId="6" xfId="1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 readingOrder="2"/>
    </xf>
    <xf numFmtId="0" fontId="2" fillId="5" borderId="2" xfId="2" applyFont="1" applyFill="1" applyBorder="1" applyAlignment="1">
      <alignment horizontal="center" vertical="center" wrapText="1" readingOrder="2"/>
    </xf>
    <xf numFmtId="1" fontId="3" fillId="2" borderId="6" xfId="0" applyNumberFormat="1" applyFont="1" applyFill="1" applyBorder="1" applyAlignment="1">
      <alignment horizontal="center" vertical="center" wrapText="1" readingOrder="2"/>
    </xf>
    <xf numFmtId="1" fontId="2" fillId="5" borderId="7" xfId="2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/>
    </xf>
    <xf numFmtId="1" fontId="2" fillId="5" borderId="8" xfId="2" applyNumberFormat="1" applyFont="1" applyFill="1" applyBorder="1" applyAlignment="1">
      <alignment horizontal="center" vertical="center"/>
    </xf>
    <xf numFmtId="1" fontId="2" fillId="5" borderId="7" xfId="1" applyNumberFormat="1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 wrapText="1" readingOrder="2"/>
    </xf>
    <xf numFmtId="0" fontId="2" fillId="7" borderId="2" xfId="2" applyFont="1" applyFill="1" applyBorder="1" applyAlignment="1">
      <alignment horizontal="center" vertical="center" readingOrder="2"/>
    </xf>
    <xf numFmtId="1" fontId="2" fillId="7" borderId="6" xfId="1" applyNumberFormat="1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 wrapText="1" readingOrder="2"/>
    </xf>
    <xf numFmtId="0" fontId="2" fillId="7" borderId="2" xfId="2" applyFont="1" applyFill="1" applyBorder="1" applyAlignment="1">
      <alignment horizontal="center" vertical="center" wrapText="1" readingOrder="2"/>
    </xf>
    <xf numFmtId="0" fontId="0" fillId="8" borderId="1" xfId="0" applyFill="1" applyBorder="1"/>
    <xf numFmtId="0" fontId="0" fillId="8" borderId="8" xfId="0" applyFill="1" applyBorder="1"/>
    <xf numFmtId="164" fontId="4" fillId="10" borderId="1" xfId="0" applyNumberFormat="1" applyFont="1" applyFill="1" applyBorder="1" applyAlignment="1">
      <alignment horizontal="center" vertical="center" wrapText="1" readingOrder="2"/>
    </xf>
    <xf numFmtId="164" fontId="4" fillId="10" borderId="1" xfId="0" applyNumberFormat="1" applyFont="1" applyFill="1" applyBorder="1" applyAlignment="1">
      <alignment horizontal="center" vertical="center" wrapText="1"/>
    </xf>
    <xf numFmtId="1" fontId="2" fillId="5" borderId="9" xfId="2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 readingOrder="2"/>
    </xf>
    <xf numFmtId="164" fontId="4" fillId="2" borderId="15" xfId="0" applyNumberFormat="1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" fontId="3" fillId="2" borderId="14" xfId="0" applyNumberFormat="1" applyFont="1" applyFill="1" applyBorder="1" applyAlignment="1">
      <alignment horizontal="center" vertical="center" wrapText="1" readingOrder="2"/>
    </xf>
    <xf numFmtId="14" fontId="4" fillId="2" borderId="15" xfId="0" applyNumberFormat="1" applyFont="1" applyFill="1" applyBorder="1" applyAlignment="1">
      <alignment horizontal="center" vertical="center" wrapText="1" readingOrder="2"/>
    </xf>
    <xf numFmtId="0" fontId="0" fillId="8" borderId="15" xfId="0" applyFill="1" applyBorder="1"/>
    <xf numFmtId="1" fontId="3" fillId="2" borderId="11" xfId="0" applyNumberFormat="1" applyFont="1" applyFill="1" applyBorder="1" applyAlignment="1">
      <alignment vertical="center" wrapText="1" readingOrder="2"/>
    </xf>
    <xf numFmtId="1" fontId="3" fillId="2" borderId="12" xfId="0" applyNumberFormat="1" applyFont="1" applyFill="1" applyBorder="1" applyAlignment="1">
      <alignment vertical="center" wrapText="1" readingOrder="2"/>
    </xf>
    <xf numFmtId="1" fontId="3" fillId="2" borderId="13" xfId="0" applyNumberFormat="1" applyFont="1" applyFill="1" applyBorder="1" applyAlignment="1">
      <alignment vertical="center" wrapText="1" readingOrder="2"/>
    </xf>
    <xf numFmtId="1" fontId="3" fillId="2" borderId="17" xfId="0" applyNumberFormat="1" applyFont="1" applyFill="1" applyBorder="1" applyAlignment="1">
      <alignment vertical="center" wrapText="1" readingOrder="2"/>
    </xf>
    <xf numFmtId="1" fontId="3" fillId="2" borderId="0" xfId="0" applyNumberFormat="1" applyFont="1" applyFill="1" applyBorder="1" applyAlignment="1">
      <alignment vertical="center" wrapText="1" readingOrder="2"/>
    </xf>
    <xf numFmtId="1" fontId="3" fillId="2" borderId="18" xfId="0" applyNumberFormat="1" applyFont="1" applyFill="1" applyBorder="1" applyAlignment="1">
      <alignment vertical="center" wrapText="1" readingOrder="2"/>
    </xf>
    <xf numFmtId="164" fontId="3" fillId="11" borderId="1" xfId="0" applyNumberFormat="1" applyFont="1" applyFill="1" applyBorder="1" applyAlignment="1">
      <alignment horizontal="center" vertical="center" wrapText="1" readingOrder="2"/>
    </xf>
    <xf numFmtId="0" fontId="8" fillId="3" borderId="0" xfId="0" applyFont="1" applyFill="1"/>
    <xf numFmtId="0" fontId="9" fillId="0" borderId="0" xfId="0" applyFont="1"/>
    <xf numFmtId="0" fontId="2" fillId="5" borderId="8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 wrapText="1" readingOrder="2"/>
    </xf>
    <xf numFmtId="164" fontId="3" fillId="0" borderId="1" xfId="0" applyNumberFormat="1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/>
    </xf>
    <xf numFmtId="0" fontId="2" fillId="12" borderId="1" xfId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vertical="center" wrapText="1"/>
    </xf>
    <xf numFmtId="0" fontId="2" fillId="12" borderId="2" xfId="2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 wrapText="1" readingOrder="2"/>
    </xf>
    <xf numFmtId="0" fontId="2" fillId="12" borderId="2" xfId="2" applyFont="1" applyFill="1" applyBorder="1" applyAlignment="1">
      <alignment horizontal="center" vertical="center" readingOrder="2"/>
    </xf>
    <xf numFmtId="1" fontId="2" fillId="12" borderId="6" xfId="1" applyNumberFormat="1" applyFont="1" applyFill="1" applyBorder="1" applyAlignment="1">
      <alignment horizontal="center" vertical="center"/>
    </xf>
    <xf numFmtId="0" fontId="2" fillId="12" borderId="1" xfId="2" applyFont="1" applyFill="1" applyBorder="1" applyAlignment="1">
      <alignment horizontal="center" vertical="center" wrapText="1" readingOrder="2"/>
    </xf>
    <xf numFmtId="0" fontId="2" fillId="12" borderId="2" xfId="2" applyFont="1" applyFill="1" applyBorder="1" applyAlignment="1">
      <alignment horizontal="center" vertical="center" wrapText="1" readingOrder="2"/>
    </xf>
    <xf numFmtId="1" fontId="2" fillId="12" borderId="7" xfId="2" applyNumberFormat="1" applyFont="1" applyFill="1" applyBorder="1" applyAlignment="1">
      <alignment horizontal="center" vertical="center"/>
    </xf>
    <xf numFmtId="0" fontId="2" fillId="12" borderId="8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/>
    </xf>
    <xf numFmtId="1" fontId="2" fillId="12" borderId="8" xfId="2" applyNumberFormat="1" applyFont="1" applyFill="1" applyBorder="1" applyAlignment="1">
      <alignment horizontal="center" vertical="center"/>
    </xf>
    <xf numFmtId="1" fontId="2" fillId="12" borderId="9" xfId="2" applyNumberFormat="1" applyFont="1" applyFill="1" applyBorder="1" applyAlignment="1">
      <alignment horizontal="center" vertical="center"/>
    </xf>
    <xf numFmtId="1" fontId="2" fillId="12" borderId="7" xfId="1" applyNumberFormat="1" applyFont="1" applyFill="1" applyBorder="1" applyAlignment="1">
      <alignment horizontal="center" vertical="center"/>
    </xf>
    <xf numFmtId="0" fontId="0" fillId="12" borderId="8" xfId="0" applyFill="1" applyBorder="1"/>
    <xf numFmtId="0" fontId="0" fillId="12" borderId="1" xfId="0" applyFill="1" applyBorder="1"/>
    <xf numFmtId="0" fontId="0" fillId="12" borderId="15" xfId="0" applyFill="1" applyBorder="1"/>
    <xf numFmtId="0" fontId="13" fillId="12" borderId="0" xfId="0" applyFont="1" applyFill="1"/>
    <xf numFmtId="0" fontId="14" fillId="12" borderId="0" xfId="0" applyFont="1" applyFill="1"/>
    <xf numFmtId="0" fontId="2" fillId="12" borderId="8" xfId="1" applyFont="1" applyFill="1" applyBorder="1" applyAlignment="1">
      <alignment horizontal="center" vertical="center"/>
    </xf>
    <xf numFmtId="0" fontId="2" fillId="12" borderId="8" xfId="2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 readingOrder="2"/>
    </xf>
    <xf numFmtId="1" fontId="3" fillId="2" borderId="20" xfId="0" applyNumberFormat="1" applyFont="1" applyFill="1" applyBorder="1" applyAlignment="1">
      <alignment horizontal="center" vertical="center" wrapText="1" readingOrder="2"/>
    </xf>
    <xf numFmtId="1" fontId="3" fillId="2" borderId="21" xfId="0" applyNumberFormat="1" applyFont="1" applyFill="1" applyBorder="1" applyAlignment="1">
      <alignment horizontal="center" vertical="center" wrapText="1" readingOrder="2"/>
    </xf>
    <xf numFmtId="1" fontId="3" fillId="2" borderId="11" xfId="0" applyNumberFormat="1" applyFont="1" applyFill="1" applyBorder="1" applyAlignment="1">
      <alignment horizontal="center" vertical="center" wrapText="1" readingOrder="2"/>
    </xf>
    <xf numFmtId="1" fontId="3" fillId="2" borderId="12" xfId="0" applyNumberFormat="1" applyFont="1" applyFill="1" applyBorder="1" applyAlignment="1">
      <alignment horizontal="center" vertical="center" wrapText="1" readingOrder="2"/>
    </xf>
    <xf numFmtId="1" fontId="3" fillId="2" borderId="13" xfId="0" applyNumberFormat="1" applyFont="1" applyFill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2" fillId="12" borderId="1" xfId="1" applyFont="1" applyFill="1" applyBorder="1" applyAlignment="1">
      <alignment horizontal="center" vertical="center"/>
    </xf>
    <xf numFmtId="0" fontId="2" fillId="12" borderId="1" xfId="2" applyFont="1" applyFill="1" applyBorder="1" applyAlignment="1">
      <alignment horizontal="center" vertical="center"/>
    </xf>
    <xf numFmtId="0" fontId="2" fillId="12" borderId="6" xfId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 readingOrder="2"/>
    </xf>
    <xf numFmtId="1" fontId="3" fillId="0" borderId="20" xfId="0" applyNumberFormat="1" applyFont="1" applyFill="1" applyBorder="1" applyAlignment="1">
      <alignment horizontal="center" vertical="center" wrapText="1" readingOrder="2"/>
    </xf>
    <xf numFmtId="1" fontId="3" fillId="0" borderId="21" xfId="0" applyNumberFormat="1" applyFont="1" applyFill="1" applyBorder="1" applyAlignment="1">
      <alignment horizontal="center" vertical="center" wrapText="1" readingOrder="2"/>
    </xf>
    <xf numFmtId="1" fontId="3" fillId="0" borderId="11" xfId="0" applyNumberFormat="1" applyFont="1" applyFill="1" applyBorder="1" applyAlignment="1">
      <alignment horizontal="center" vertical="center" wrapText="1" readingOrder="2"/>
    </xf>
    <xf numFmtId="1" fontId="3" fillId="0" borderId="12" xfId="0" applyNumberFormat="1" applyFont="1" applyFill="1" applyBorder="1" applyAlignment="1">
      <alignment horizontal="center" vertical="center" wrapText="1" readingOrder="2"/>
    </xf>
    <xf numFmtId="1" fontId="3" fillId="0" borderId="13" xfId="0" applyNumberFormat="1" applyFont="1" applyFill="1" applyBorder="1" applyAlignment="1">
      <alignment horizontal="center" vertical="center" wrapText="1" readingOrder="2"/>
    </xf>
    <xf numFmtId="0" fontId="7" fillId="13" borderId="5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5" borderId="8" xfId="1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2" fillId="7" borderId="1" xfId="2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B18" sqref="B18:B19"/>
    </sheetView>
  </sheetViews>
  <sheetFormatPr defaultRowHeight="15" x14ac:dyDescent="0.25"/>
  <cols>
    <col min="3" max="3" width="13.5703125" customWidth="1"/>
    <col min="4" max="4" width="15" customWidth="1"/>
    <col min="5" max="5" width="22.42578125" customWidth="1"/>
    <col min="6" max="6" width="4.85546875" customWidth="1"/>
    <col min="8" max="8" width="10.7109375" bestFit="1" customWidth="1"/>
    <col min="9" max="9" width="11.42578125" customWidth="1"/>
    <col min="10" max="10" width="24.5703125" customWidth="1"/>
  </cols>
  <sheetData>
    <row r="1" spans="1:10" ht="52.5" customHeight="1" x14ac:dyDescent="0.25"/>
    <row r="2" spans="1:10" ht="1.5" customHeight="1" x14ac:dyDescent="0.25"/>
    <row r="3" spans="1:10" s="50" customFormat="1" ht="15.75" customHeight="1" thickBot="1" x14ac:dyDescent="0.35">
      <c r="A3" s="74" t="s">
        <v>0</v>
      </c>
      <c r="B3" s="74" t="s">
        <v>1</v>
      </c>
      <c r="E3" s="84" t="s">
        <v>34</v>
      </c>
      <c r="F3" s="84"/>
      <c r="G3" s="84"/>
      <c r="H3" s="84"/>
    </row>
    <row r="4" spans="1:10" ht="10.5" customHeight="1" x14ac:dyDescent="0.25">
      <c r="B4" s="86"/>
      <c r="C4" s="87"/>
      <c r="D4" s="87"/>
      <c r="E4" s="87"/>
      <c r="F4" s="87"/>
      <c r="G4" s="87"/>
      <c r="H4" s="87"/>
      <c r="I4" s="87"/>
      <c r="J4" s="88"/>
    </row>
    <row r="5" spans="1:10" ht="12" customHeight="1" x14ac:dyDescent="0.25">
      <c r="B5" s="91" t="s">
        <v>3</v>
      </c>
      <c r="C5" s="89" t="s">
        <v>4</v>
      </c>
      <c r="D5" s="89"/>
      <c r="E5" s="57" t="s">
        <v>5</v>
      </c>
      <c r="F5" s="58"/>
      <c r="G5" s="90" t="s">
        <v>3</v>
      </c>
      <c r="H5" s="90" t="s">
        <v>6</v>
      </c>
      <c r="I5" s="90"/>
      <c r="J5" s="59" t="s">
        <v>5</v>
      </c>
    </row>
    <row r="6" spans="1:10" ht="12" customHeight="1" x14ac:dyDescent="0.25">
      <c r="B6" s="91"/>
      <c r="C6" s="89"/>
      <c r="D6" s="89"/>
      <c r="E6" s="60"/>
      <c r="F6" s="58"/>
      <c r="G6" s="90"/>
      <c r="H6" s="90"/>
      <c r="I6" s="90"/>
      <c r="J6" s="61"/>
    </row>
    <row r="7" spans="1:10" ht="12" customHeight="1" x14ac:dyDescent="0.25">
      <c r="B7" s="62"/>
      <c r="C7" s="60" t="s">
        <v>7</v>
      </c>
      <c r="D7" s="60" t="s">
        <v>8</v>
      </c>
      <c r="E7" s="60"/>
      <c r="F7" s="58"/>
      <c r="G7" s="63"/>
      <c r="H7" s="63" t="s">
        <v>7</v>
      </c>
      <c r="I7" s="63" t="s">
        <v>8</v>
      </c>
      <c r="J7" s="64"/>
    </row>
    <row r="8" spans="1:10" ht="12" customHeight="1" x14ac:dyDescent="0.25">
      <c r="B8" s="17">
        <f>C8-D8+1</f>
        <v>86</v>
      </c>
      <c r="C8" s="2">
        <v>44297</v>
      </c>
      <c r="D8" s="30">
        <v>44212</v>
      </c>
      <c r="E8" s="3" t="s">
        <v>9</v>
      </c>
      <c r="F8" s="58"/>
      <c r="G8" s="1">
        <f>H8-I8+1</f>
        <v>15</v>
      </c>
      <c r="H8" s="30">
        <v>44211</v>
      </c>
      <c r="I8" s="2">
        <v>44197</v>
      </c>
      <c r="J8" s="4" t="s">
        <v>10</v>
      </c>
    </row>
    <row r="9" spans="1:10" ht="12" customHeight="1" x14ac:dyDescent="0.25">
      <c r="B9" s="17">
        <f t="shared" ref="B9:B14" si="0">C9-D9+1</f>
        <v>29</v>
      </c>
      <c r="C9" s="2">
        <v>44326</v>
      </c>
      <c r="D9" s="2">
        <v>44298</v>
      </c>
      <c r="E9" s="3" t="s">
        <v>11</v>
      </c>
      <c r="F9" s="58"/>
      <c r="G9" s="1">
        <f t="shared" ref="G9" si="1">H9-I9+1</f>
        <v>6</v>
      </c>
      <c r="H9" s="2">
        <v>44332</v>
      </c>
      <c r="I9" s="2">
        <v>44327</v>
      </c>
      <c r="J9" s="4" t="s">
        <v>12</v>
      </c>
    </row>
    <row r="10" spans="1:10" ht="12" customHeight="1" x14ac:dyDescent="0.25">
      <c r="B10" s="17">
        <f t="shared" si="0"/>
        <v>17</v>
      </c>
      <c r="C10" s="2">
        <v>44349</v>
      </c>
      <c r="D10" s="2">
        <v>44333</v>
      </c>
      <c r="E10" s="3" t="s">
        <v>30</v>
      </c>
      <c r="F10" s="58"/>
      <c r="G10" s="1">
        <f>H10-I10+1</f>
        <v>9</v>
      </c>
      <c r="H10" s="2">
        <v>44400</v>
      </c>
      <c r="I10" s="2">
        <v>44392</v>
      </c>
      <c r="J10" s="4" t="s">
        <v>14</v>
      </c>
    </row>
    <row r="11" spans="1:10" ht="12" customHeight="1" x14ac:dyDescent="0.25">
      <c r="B11" s="17">
        <f t="shared" si="0"/>
        <v>42</v>
      </c>
      <c r="C11" s="2">
        <v>44391</v>
      </c>
      <c r="D11" s="2">
        <v>44350</v>
      </c>
      <c r="E11" s="3" t="s">
        <v>13</v>
      </c>
      <c r="F11" s="58"/>
      <c r="G11" s="1">
        <f>H11-I11+1</f>
        <v>2</v>
      </c>
      <c r="H11" s="2">
        <v>44463</v>
      </c>
      <c r="I11" s="2">
        <v>44462</v>
      </c>
      <c r="J11" s="4" t="s">
        <v>16</v>
      </c>
    </row>
    <row r="12" spans="1:10" ht="12" customHeight="1" x14ac:dyDescent="0.25">
      <c r="B12" s="17">
        <f>C12-D12+1</f>
        <v>35</v>
      </c>
      <c r="C12" s="31">
        <v>44435</v>
      </c>
      <c r="D12" s="5">
        <v>44401</v>
      </c>
      <c r="E12" s="6" t="s">
        <v>15</v>
      </c>
      <c r="F12" s="58"/>
      <c r="G12" s="1">
        <f>H12-I12+1</f>
        <v>2</v>
      </c>
      <c r="H12" s="55">
        <v>44561</v>
      </c>
      <c r="I12" s="54">
        <v>44560</v>
      </c>
      <c r="J12" s="4" t="s">
        <v>31</v>
      </c>
    </row>
    <row r="13" spans="1:10" ht="12" customHeight="1" x14ac:dyDescent="0.25">
      <c r="B13" s="7">
        <f t="shared" si="0"/>
        <v>26</v>
      </c>
      <c r="C13" s="5">
        <v>44461</v>
      </c>
      <c r="D13" s="31">
        <v>44436</v>
      </c>
      <c r="E13" s="9" t="s">
        <v>17</v>
      </c>
      <c r="F13" s="58"/>
      <c r="G13" s="92"/>
      <c r="H13" s="93"/>
      <c r="I13" s="93"/>
      <c r="J13" s="94"/>
    </row>
    <row r="14" spans="1:10" ht="12" customHeight="1" x14ac:dyDescent="0.25">
      <c r="B14" s="10">
        <f t="shared" si="0"/>
        <v>96</v>
      </c>
      <c r="C14" s="5">
        <v>44559</v>
      </c>
      <c r="D14" s="5">
        <v>44464</v>
      </c>
      <c r="E14" s="9" t="s">
        <v>18</v>
      </c>
      <c r="F14" s="58"/>
      <c r="G14" s="95"/>
      <c r="H14" s="96"/>
      <c r="I14" s="96"/>
      <c r="J14" s="97"/>
    </row>
    <row r="15" spans="1:10" ht="12" customHeight="1" thickBot="1" x14ac:dyDescent="0.3">
      <c r="B15" s="65">
        <f>SUM(B8:B14)</f>
        <v>331</v>
      </c>
      <c r="C15" s="76" t="s">
        <v>19</v>
      </c>
      <c r="D15" s="76"/>
      <c r="E15" s="66"/>
      <c r="F15" s="67"/>
      <c r="G15" s="68">
        <f>SUM(G8:G14)</f>
        <v>34</v>
      </c>
      <c r="H15" s="77" t="s">
        <v>19</v>
      </c>
      <c r="I15" s="77"/>
      <c r="J15" s="69">
        <f>G15+B15</f>
        <v>365</v>
      </c>
    </row>
    <row r="16" spans="1:10" ht="23.25" customHeight="1" thickBot="1" x14ac:dyDescent="0.45">
      <c r="A16" s="75" t="s">
        <v>20</v>
      </c>
      <c r="B16" s="75" t="s">
        <v>25</v>
      </c>
    </row>
    <row r="17" spans="2:10" ht="24" customHeight="1" x14ac:dyDescent="0.25">
      <c r="B17" s="98" t="s">
        <v>35</v>
      </c>
      <c r="C17" s="99"/>
      <c r="D17" s="99"/>
      <c r="E17" s="99"/>
      <c r="F17" s="99"/>
      <c r="G17" s="99"/>
      <c r="H17" s="99"/>
      <c r="I17" s="99"/>
      <c r="J17" s="100"/>
    </row>
    <row r="18" spans="2:10" ht="15" customHeight="1" x14ac:dyDescent="0.25">
      <c r="B18" s="91" t="s">
        <v>3</v>
      </c>
      <c r="C18" s="89" t="s">
        <v>26</v>
      </c>
      <c r="D18" s="89"/>
      <c r="E18" s="57" t="s">
        <v>21</v>
      </c>
      <c r="F18" s="101"/>
      <c r="G18" s="90" t="s">
        <v>3</v>
      </c>
      <c r="H18" s="90" t="s">
        <v>27</v>
      </c>
      <c r="I18" s="90"/>
      <c r="J18" s="59" t="s">
        <v>21</v>
      </c>
    </row>
    <row r="19" spans="2:10" ht="12" customHeight="1" x14ac:dyDescent="0.25">
      <c r="B19" s="91"/>
      <c r="C19" s="89"/>
      <c r="D19" s="89"/>
      <c r="E19" s="60" t="s">
        <v>5</v>
      </c>
      <c r="F19" s="101"/>
      <c r="G19" s="90"/>
      <c r="H19" s="90"/>
      <c r="I19" s="90"/>
      <c r="J19" s="61" t="s">
        <v>5</v>
      </c>
    </row>
    <row r="20" spans="2:10" ht="12" customHeight="1" x14ac:dyDescent="0.25">
      <c r="B20" s="62"/>
      <c r="C20" s="60" t="s">
        <v>22</v>
      </c>
      <c r="D20" s="60" t="s">
        <v>23</v>
      </c>
      <c r="E20" s="60"/>
      <c r="F20" s="101"/>
      <c r="G20" s="63"/>
      <c r="H20" s="63" t="s">
        <v>22</v>
      </c>
      <c r="I20" s="63" t="s">
        <v>23</v>
      </c>
      <c r="J20" s="64"/>
    </row>
    <row r="21" spans="2:10" ht="12" customHeight="1" x14ac:dyDescent="0.25">
      <c r="B21" s="17">
        <f>C21-D21+1</f>
        <v>86</v>
      </c>
      <c r="C21" s="2">
        <v>44297</v>
      </c>
      <c r="D21" s="30">
        <v>44212</v>
      </c>
      <c r="E21" s="3" t="s">
        <v>9</v>
      </c>
      <c r="F21" s="72"/>
      <c r="G21" s="1">
        <f>H21-I21+1</f>
        <v>15</v>
      </c>
      <c r="H21" s="30">
        <v>44211</v>
      </c>
      <c r="I21" s="2">
        <v>44197</v>
      </c>
      <c r="J21" s="4" t="s">
        <v>10</v>
      </c>
    </row>
    <row r="22" spans="2:10" ht="12" customHeight="1" x14ac:dyDescent="0.25">
      <c r="B22" s="17">
        <f t="shared" ref="B22" si="2">C22-D22+1</f>
        <v>29</v>
      </c>
      <c r="C22" s="2">
        <v>44326</v>
      </c>
      <c r="D22" s="2">
        <v>44298</v>
      </c>
      <c r="E22" s="3" t="s">
        <v>11</v>
      </c>
      <c r="F22" s="72"/>
      <c r="G22" s="1">
        <f t="shared" ref="G22" si="3">H22-I22+1</f>
        <v>6</v>
      </c>
      <c r="H22" s="2">
        <v>44332</v>
      </c>
      <c r="I22" s="2">
        <v>44327</v>
      </c>
      <c r="J22" s="4" t="s">
        <v>12</v>
      </c>
    </row>
    <row r="23" spans="2:10" ht="12" customHeight="1" x14ac:dyDescent="0.25">
      <c r="B23" s="17">
        <f t="shared" ref="B23:B24" si="4">C23-D23+1</f>
        <v>17</v>
      </c>
      <c r="C23" s="2">
        <v>44349</v>
      </c>
      <c r="D23" s="2">
        <v>44333</v>
      </c>
      <c r="E23" s="3" t="s">
        <v>30</v>
      </c>
      <c r="F23" s="72"/>
      <c r="G23" s="1">
        <f>H23-I23+1</f>
        <v>9</v>
      </c>
      <c r="H23" s="2">
        <v>44400</v>
      </c>
      <c r="I23" s="2">
        <v>44392</v>
      </c>
      <c r="J23" s="4" t="s">
        <v>14</v>
      </c>
    </row>
    <row r="24" spans="2:10" ht="12" customHeight="1" x14ac:dyDescent="0.25">
      <c r="B24" s="17">
        <f t="shared" si="4"/>
        <v>42</v>
      </c>
      <c r="C24" s="2">
        <v>44391</v>
      </c>
      <c r="D24" s="2">
        <v>44350</v>
      </c>
      <c r="E24" s="3" t="s">
        <v>13</v>
      </c>
      <c r="F24" s="72"/>
      <c r="G24" s="1">
        <f>H24-I24+1</f>
        <v>2</v>
      </c>
      <c r="H24" s="2">
        <v>44463</v>
      </c>
      <c r="I24" s="2">
        <v>44462</v>
      </c>
      <c r="J24" s="4" t="s">
        <v>16</v>
      </c>
    </row>
    <row r="25" spans="2:10" ht="12" customHeight="1" x14ac:dyDescent="0.25">
      <c r="B25" s="17">
        <f>C25-D25+1</f>
        <v>35</v>
      </c>
      <c r="C25" s="31">
        <v>44435</v>
      </c>
      <c r="D25" s="5">
        <v>44401</v>
      </c>
      <c r="E25" s="6" t="s">
        <v>15</v>
      </c>
      <c r="F25" s="72"/>
      <c r="G25" s="1">
        <f>H25-I25+1</f>
        <v>2</v>
      </c>
      <c r="H25" s="55">
        <v>44561</v>
      </c>
      <c r="I25" s="54">
        <v>44560</v>
      </c>
      <c r="J25" s="4" t="s">
        <v>31</v>
      </c>
    </row>
    <row r="26" spans="2:10" ht="12" customHeight="1" x14ac:dyDescent="0.25">
      <c r="B26" s="7">
        <f t="shared" ref="B26:B27" si="5">C26-D26+1</f>
        <v>26</v>
      </c>
      <c r="C26" s="5">
        <v>44461</v>
      </c>
      <c r="D26" s="31">
        <v>44436</v>
      </c>
      <c r="E26" s="9" t="s">
        <v>17</v>
      </c>
      <c r="F26" s="72"/>
      <c r="G26" s="78"/>
      <c r="H26" s="79"/>
      <c r="I26" s="79"/>
      <c r="J26" s="80"/>
    </row>
    <row r="27" spans="2:10" ht="12" customHeight="1" x14ac:dyDescent="0.25">
      <c r="B27" s="10">
        <f t="shared" si="5"/>
        <v>96</v>
      </c>
      <c r="C27" s="5">
        <v>44559</v>
      </c>
      <c r="D27" s="5">
        <v>44464</v>
      </c>
      <c r="E27" s="9" t="s">
        <v>18</v>
      </c>
      <c r="F27" s="73"/>
      <c r="G27" s="81"/>
      <c r="H27" s="82"/>
      <c r="I27" s="82"/>
      <c r="J27" s="83"/>
    </row>
    <row r="28" spans="2:10" ht="12" customHeight="1" thickBot="1" x14ac:dyDescent="0.3">
      <c r="B28" s="70">
        <f>SUM(B21:B27)</f>
        <v>331</v>
      </c>
      <c r="C28" s="76" t="s">
        <v>24</v>
      </c>
      <c r="D28" s="76"/>
      <c r="E28" s="66"/>
      <c r="F28" s="71"/>
      <c r="G28" s="68">
        <f>SUM(G21:G26)</f>
        <v>34</v>
      </c>
      <c r="H28" s="77" t="s">
        <v>24</v>
      </c>
      <c r="I28" s="77"/>
      <c r="J28" s="69">
        <f>SUM(G28+B28)</f>
        <v>365</v>
      </c>
    </row>
    <row r="29" spans="2:10" ht="20.25" customHeight="1" x14ac:dyDescent="0.25">
      <c r="B29" s="85"/>
      <c r="C29" s="85"/>
      <c r="D29" s="56"/>
      <c r="E29" s="85"/>
      <c r="F29" s="85"/>
      <c r="G29" s="56"/>
      <c r="H29" s="85"/>
      <c r="I29" s="85"/>
      <c r="J29" s="56"/>
    </row>
    <row r="30" spans="2:10" ht="20.25" customHeight="1" x14ac:dyDescent="0.25">
      <c r="B30" s="56"/>
      <c r="C30" s="56"/>
      <c r="D30" s="56"/>
      <c r="E30" s="56"/>
      <c r="F30" s="56"/>
      <c r="G30" s="56"/>
      <c r="H30" s="56"/>
      <c r="I30" s="56"/>
      <c r="J30" s="56"/>
    </row>
    <row r="31" spans="2:10" ht="12" customHeight="1" x14ac:dyDescent="0.25"/>
  </sheetData>
  <mergeCells count="21">
    <mergeCell ref="E3:H3"/>
    <mergeCell ref="B29:C29"/>
    <mergeCell ref="E29:F29"/>
    <mergeCell ref="H29:I29"/>
    <mergeCell ref="B4:J4"/>
    <mergeCell ref="C5:D6"/>
    <mergeCell ref="H5:I6"/>
    <mergeCell ref="B5:B6"/>
    <mergeCell ref="G5:G6"/>
    <mergeCell ref="G13:J14"/>
    <mergeCell ref="B17:J17"/>
    <mergeCell ref="B18:B19"/>
    <mergeCell ref="C18:D19"/>
    <mergeCell ref="F18:F20"/>
    <mergeCell ref="G18:G19"/>
    <mergeCell ref="H18:I19"/>
    <mergeCell ref="C15:D15"/>
    <mergeCell ref="H15:I15"/>
    <mergeCell ref="G26:J27"/>
    <mergeCell ref="C28:D28"/>
    <mergeCell ref="H28:I28"/>
  </mergeCells>
  <pageMargins left="0.7" right="0.7" top="0.75" bottom="0.75" header="0.3" footer="0.3"/>
  <pageSetup scale="9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N19" sqref="N19"/>
    </sheetView>
  </sheetViews>
  <sheetFormatPr defaultRowHeight="15" x14ac:dyDescent="0.25"/>
  <sheetData>
    <row r="1" spans="1:10" ht="16.5" thickBot="1" x14ac:dyDescent="0.35">
      <c r="A1" s="49" t="s">
        <v>0</v>
      </c>
      <c r="B1" s="49" t="s">
        <v>1</v>
      </c>
      <c r="C1" s="50"/>
      <c r="D1" s="50"/>
      <c r="E1" s="84" t="s">
        <v>29</v>
      </c>
      <c r="F1" s="84"/>
      <c r="G1" s="84"/>
      <c r="H1" s="84"/>
      <c r="I1" s="50"/>
      <c r="J1" s="50"/>
    </row>
    <row r="2" spans="1:10" x14ac:dyDescent="0.25">
      <c r="B2" s="111" t="s">
        <v>2</v>
      </c>
      <c r="C2" s="112"/>
      <c r="D2" s="112"/>
      <c r="E2" s="112"/>
      <c r="F2" s="112"/>
      <c r="G2" s="112"/>
      <c r="H2" s="112"/>
      <c r="I2" s="112"/>
      <c r="J2" s="113"/>
    </row>
    <row r="3" spans="1:10" x14ac:dyDescent="0.25">
      <c r="B3" s="114" t="s">
        <v>3</v>
      </c>
      <c r="C3" s="115" t="s">
        <v>4</v>
      </c>
      <c r="D3" s="115"/>
      <c r="E3" s="52" t="s">
        <v>5</v>
      </c>
      <c r="F3" s="116"/>
      <c r="G3" s="117" t="s">
        <v>3</v>
      </c>
      <c r="H3" s="117" t="s">
        <v>6</v>
      </c>
      <c r="I3" s="117"/>
      <c r="J3" s="11" t="s">
        <v>5</v>
      </c>
    </row>
    <row r="4" spans="1:10" x14ac:dyDescent="0.25">
      <c r="B4" s="114"/>
      <c r="C4" s="115"/>
      <c r="D4" s="115"/>
      <c r="E4" s="12"/>
      <c r="F4" s="116"/>
      <c r="G4" s="117"/>
      <c r="H4" s="117"/>
      <c r="I4" s="117"/>
      <c r="J4" s="13"/>
    </row>
    <row r="5" spans="1:10" x14ac:dyDescent="0.25">
      <c r="B5" s="14"/>
      <c r="C5" s="12" t="s">
        <v>7</v>
      </c>
      <c r="D5" s="12" t="s">
        <v>8</v>
      </c>
      <c r="E5" s="12"/>
      <c r="F5" s="116"/>
      <c r="G5" s="15"/>
      <c r="H5" s="15" t="s">
        <v>7</v>
      </c>
      <c r="I5" s="15" t="s">
        <v>8</v>
      </c>
      <c r="J5" s="16"/>
    </row>
    <row r="6" spans="1:10" ht="33.75" x14ac:dyDescent="0.25">
      <c r="B6" s="17">
        <f>C6-D6+1</f>
        <v>97</v>
      </c>
      <c r="C6" s="2">
        <v>43944</v>
      </c>
      <c r="D6" s="30">
        <v>43848</v>
      </c>
      <c r="E6" s="3" t="s">
        <v>9</v>
      </c>
      <c r="F6" s="116"/>
      <c r="G6" s="1">
        <f>H6-I6+1</f>
        <v>17</v>
      </c>
      <c r="H6" s="30">
        <v>43847</v>
      </c>
      <c r="I6" s="2">
        <v>43831</v>
      </c>
      <c r="J6" s="4" t="s">
        <v>10</v>
      </c>
    </row>
    <row r="7" spans="1:10" ht="22.5" x14ac:dyDescent="0.25">
      <c r="B7" s="17">
        <f t="shared" ref="B7:B13" si="0">C7-D7+1</f>
        <v>27</v>
      </c>
      <c r="C7" s="2">
        <v>43971</v>
      </c>
      <c r="D7" s="2">
        <v>43945</v>
      </c>
      <c r="E7" s="3" t="s">
        <v>11</v>
      </c>
      <c r="F7" s="116"/>
      <c r="G7" s="1">
        <f t="shared" ref="G7" si="1">H7-I7+1</f>
        <v>9</v>
      </c>
      <c r="H7" s="2">
        <v>43980</v>
      </c>
      <c r="I7" s="2">
        <v>43972</v>
      </c>
      <c r="J7" s="4" t="s">
        <v>12</v>
      </c>
    </row>
    <row r="8" spans="1:10" ht="45" x14ac:dyDescent="0.25">
      <c r="B8" s="17">
        <f t="shared" si="0"/>
        <v>13</v>
      </c>
      <c r="C8" s="2">
        <v>43993</v>
      </c>
      <c r="D8" s="2">
        <v>43981</v>
      </c>
      <c r="E8" s="3" t="s">
        <v>30</v>
      </c>
      <c r="F8" s="116"/>
      <c r="G8" s="1">
        <f>H8-I8+1</f>
        <v>9</v>
      </c>
      <c r="H8" s="2">
        <v>44050</v>
      </c>
      <c r="I8" s="2">
        <v>44042</v>
      </c>
      <c r="J8" s="4" t="s">
        <v>14</v>
      </c>
    </row>
    <row r="9" spans="1:10" ht="22.5" x14ac:dyDescent="0.25">
      <c r="B9" s="17">
        <f t="shared" si="0"/>
        <v>48</v>
      </c>
      <c r="C9" s="2">
        <v>44041</v>
      </c>
      <c r="D9" s="2">
        <v>43994</v>
      </c>
      <c r="E9" s="3" t="s">
        <v>13</v>
      </c>
      <c r="F9" s="116"/>
      <c r="G9" s="1">
        <f>H9-I9+1</f>
        <v>3</v>
      </c>
      <c r="H9" s="2">
        <v>44099</v>
      </c>
      <c r="I9" s="2">
        <v>44097</v>
      </c>
      <c r="J9" s="4" t="s">
        <v>16</v>
      </c>
    </row>
    <row r="10" spans="1:10" ht="33.75" x14ac:dyDescent="0.25">
      <c r="B10" s="17">
        <f>C10-D10+1</f>
        <v>21</v>
      </c>
      <c r="C10" s="31">
        <v>44071</v>
      </c>
      <c r="D10" s="5">
        <v>44051</v>
      </c>
      <c r="E10" s="6" t="s">
        <v>15</v>
      </c>
      <c r="F10" s="116"/>
      <c r="G10" s="1">
        <f>H10-I10+1</f>
        <v>11</v>
      </c>
      <c r="H10" s="2">
        <v>44159</v>
      </c>
      <c r="I10" s="2">
        <v>44149</v>
      </c>
      <c r="J10" s="4" t="s">
        <v>33</v>
      </c>
    </row>
    <row r="11" spans="1:10" ht="22.5" x14ac:dyDescent="0.25">
      <c r="B11" s="7">
        <f t="shared" si="0"/>
        <v>25</v>
      </c>
      <c r="C11" s="5">
        <v>44096</v>
      </c>
      <c r="D11" s="31">
        <v>44072</v>
      </c>
      <c r="E11" s="9" t="s">
        <v>17</v>
      </c>
      <c r="F11" s="116"/>
      <c r="G11" s="1">
        <f>H11-I11+1</f>
        <v>16</v>
      </c>
      <c r="H11" s="48">
        <v>44211</v>
      </c>
      <c r="I11" s="2">
        <v>44196</v>
      </c>
      <c r="J11" s="4" t="s">
        <v>31</v>
      </c>
    </row>
    <row r="12" spans="1:10" ht="22.5" x14ac:dyDescent="0.25">
      <c r="B12" s="10">
        <f t="shared" si="0"/>
        <v>49</v>
      </c>
      <c r="C12" s="5">
        <v>44148</v>
      </c>
      <c r="D12" s="5">
        <v>44100</v>
      </c>
      <c r="E12" s="9" t="s">
        <v>18</v>
      </c>
      <c r="F12" s="116"/>
      <c r="G12" s="42"/>
      <c r="H12" s="43"/>
      <c r="I12" s="43"/>
      <c r="J12" s="44"/>
    </row>
    <row r="13" spans="1:10" ht="22.5" x14ac:dyDescent="0.25">
      <c r="B13" s="33">
        <f t="shared" si="0"/>
        <v>36</v>
      </c>
      <c r="C13" s="34">
        <v>44195</v>
      </c>
      <c r="D13" s="34">
        <v>44160</v>
      </c>
      <c r="E13" s="9" t="s">
        <v>18</v>
      </c>
      <c r="F13" s="35"/>
      <c r="G13" s="45"/>
      <c r="H13" s="46"/>
      <c r="I13" s="46"/>
      <c r="J13" s="47"/>
    </row>
    <row r="14" spans="1:10" ht="15.75" thickBot="1" x14ac:dyDescent="0.3">
      <c r="B14" s="18">
        <f>SUM(B6:B13)</f>
        <v>316</v>
      </c>
      <c r="C14" s="102" t="s">
        <v>19</v>
      </c>
      <c r="D14" s="102"/>
      <c r="E14" s="51"/>
      <c r="F14" s="19"/>
      <c r="G14" s="20">
        <f>SUM(G6:G12)</f>
        <v>65</v>
      </c>
      <c r="H14" s="103" t="s">
        <v>19</v>
      </c>
      <c r="I14" s="103"/>
      <c r="J14" s="32">
        <f>G14+B14</f>
        <v>381</v>
      </c>
    </row>
    <row r="15" spans="1:10" ht="19.5" thickBot="1" x14ac:dyDescent="0.45">
      <c r="A15" s="8" t="s">
        <v>20</v>
      </c>
      <c r="B15" s="8" t="s">
        <v>25</v>
      </c>
    </row>
    <row r="16" spans="1:10" ht="15.75" x14ac:dyDescent="0.25">
      <c r="B16" s="104" t="s">
        <v>28</v>
      </c>
      <c r="C16" s="105"/>
      <c r="D16" s="105"/>
      <c r="E16" s="105"/>
      <c r="F16" s="105"/>
      <c r="G16" s="105"/>
      <c r="H16" s="105"/>
      <c r="I16" s="105"/>
      <c r="J16" s="106"/>
    </row>
    <row r="17" spans="2:10" x14ac:dyDescent="0.25">
      <c r="B17" s="107" t="s">
        <v>3</v>
      </c>
      <c r="C17" s="108" t="s">
        <v>26</v>
      </c>
      <c r="D17" s="108"/>
      <c r="E17" s="53" t="s">
        <v>21</v>
      </c>
      <c r="F17" s="109"/>
      <c r="G17" s="110" t="s">
        <v>3</v>
      </c>
      <c r="H17" s="110" t="s">
        <v>27</v>
      </c>
      <c r="I17" s="110"/>
      <c r="J17" s="22" t="s">
        <v>21</v>
      </c>
    </row>
    <row r="18" spans="2:10" ht="21" x14ac:dyDescent="0.25">
      <c r="B18" s="107"/>
      <c r="C18" s="108"/>
      <c r="D18" s="108"/>
      <c r="E18" s="23" t="s">
        <v>5</v>
      </c>
      <c r="F18" s="109"/>
      <c r="G18" s="110"/>
      <c r="H18" s="110"/>
      <c r="I18" s="110"/>
      <c r="J18" s="24" t="s">
        <v>5</v>
      </c>
    </row>
    <row r="19" spans="2:10" x14ac:dyDescent="0.25">
      <c r="B19" s="25"/>
      <c r="C19" s="23" t="s">
        <v>22</v>
      </c>
      <c r="D19" s="23" t="s">
        <v>23</v>
      </c>
      <c r="E19" s="23"/>
      <c r="F19" s="109"/>
      <c r="G19" s="26"/>
      <c r="H19" s="26" t="s">
        <v>22</v>
      </c>
      <c r="I19" s="26" t="s">
        <v>23</v>
      </c>
      <c r="J19" s="27"/>
    </row>
    <row r="20" spans="2:10" ht="33.75" x14ac:dyDescent="0.25">
      <c r="B20" s="17">
        <f>C20-D20+1</f>
        <v>97</v>
      </c>
      <c r="C20" s="2">
        <v>43944</v>
      </c>
      <c r="D20" s="30">
        <v>43848</v>
      </c>
      <c r="E20" s="3" t="s">
        <v>9</v>
      </c>
      <c r="F20" s="28"/>
      <c r="G20" s="1">
        <f>H20-I20+1</f>
        <v>17</v>
      </c>
      <c r="H20" s="30">
        <v>43847</v>
      </c>
      <c r="I20" s="2">
        <v>43831</v>
      </c>
      <c r="J20" s="4" t="s">
        <v>10</v>
      </c>
    </row>
    <row r="21" spans="2:10" ht="22.5" x14ac:dyDescent="0.25">
      <c r="B21" s="17">
        <f t="shared" ref="B21:B26" si="2">C21-D21+1</f>
        <v>27</v>
      </c>
      <c r="C21" s="2">
        <v>43971</v>
      </c>
      <c r="D21" s="2">
        <v>43945</v>
      </c>
      <c r="E21" s="3" t="s">
        <v>11</v>
      </c>
      <c r="F21" s="28"/>
      <c r="G21" s="1">
        <f t="shared" ref="G21" si="3">H21-I21+1</f>
        <v>9</v>
      </c>
      <c r="H21" s="2">
        <v>43980</v>
      </c>
      <c r="I21" s="2">
        <v>43972</v>
      </c>
      <c r="J21" s="4" t="s">
        <v>12</v>
      </c>
    </row>
    <row r="22" spans="2:10" ht="45" x14ac:dyDescent="0.25">
      <c r="B22" s="17">
        <f t="shared" si="2"/>
        <v>13</v>
      </c>
      <c r="C22" s="2">
        <v>43993</v>
      </c>
      <c r="D22" s="2">
        <v>43981</v>
      </c>
      <c r="E22" s="3" t="s">
        <v>30</v>
      </c>
      <c r="F22" s="28"/>
      <c r="G22" s="1">
        <f>H22-I22+1</f>
        <v>9</v>
      </c>
      <c r="H22" s="2">
        <v>44050</v>
      </c>
      <c r="I22" s="2">
        <v>44042</v>
      </c>
      <c r="J22" s="4" t="s">
        <v>14</v>
      </c>
    </row>
    <row r="23" spans="2:10" ht="22.5" x14ac:dyDescent="0.25">
      <c r="B23" s="17">
        <f t="shared" si="2"/>
        <v>48</v>
      </c>
      <c r="C23" s="30">
        <v>44041</v>
      </c>
      <c r="D23" s="2">
        <v>43994</v>
      </c>
      <c r="E23" s="3" t="s">
        <v>32</v>
      </c>
      <c r="F23" s="28"/>
      <c r="G23" s="1">
        <f t="shared" ref="G23:G24" si="4">H23-I23+1</f>
        <v>3</v>
      </c>
      <c r="H23" s="2">
        <v>44099</v>
      </c>
      <c r="I23" s="2">
        <v>44097</v>
      </c>
      <c r="J23" s="4" t="s">
        <v>16</v>
      </c>
    </row>
    <row r="24" spans="2:10" ht="33.75" x14ac:dyDescent="0.25">
      <c r="B24" s="17">
        <f t="shared" si="2"/>
        <v>21</v>
      </c>
      <c r="C24" s="2">
        <v>44071</v>
      </c>
      <c r="D24" s="30">
        <v>44051</v>
      </c>
      <c r="E24" s="3" t="s">
        <v>15</v>
      </c>
      <c r="F24" s="28"/>
      <c r="G24" s="1">
        <f t="shared" si="4"/>
        <v>16</v>
      </c>
      <c r="H24" s="48">
        <v>44211</v>
      </c>
      <c r="I24" s="2">
        <v>44196</v>
      </c>
      <c r="J24" s="4" t="s">
        <v>31</v>
      </c>
    </row>
    <row r="25" spans="2:10" ht="22.5" x14ac:dyDescent="0.25">
      <c r="B25" s="17">
        <f t="shared" si="2"/>
        <v>25</v>
      </c>
      <c r="C25" s="5">
        <v>44096</v>
      </c>
      <c r="D25" s="5">
        <v>44072</v>
      </c>
      <c r="E25" s="6" t="s">
        <v>17</v>
      </c>
      <c r="F25" s="28"/>
      <c r="G25" s="1"/>
      <c r="H25" s="2"/>
      <c r="I25" s="2"/>
      <c r="J25" s="4"/>
    </row>
    <row r="26" spans="2:10" ht="22.5" x14ac:dyDescent="0.25">
      <c r="B26" s="39">
        <f t="shared" si="2"/>
        <v>96</v>
      </c>
      <c r="C26" s="34">
        <v>44195</v>
      </c>
      <c r="D26" s="34">
        <v>44100</v>
      </c>
      <c r="E26" s="40" t="s">
        <v>18</v>
      </c>
      <c r="F26" s="41"/>
      <c r="G26" s="36"/>
      <c r="H26" s="37"/>
      <c r="I26" s="37"/>
      <c r="J26" s="38"/>
    </row>
    <row r="27" spans="2:10" ht="15.75" thickBot="1" x14ac:dyDescent="0.3">
      <c r="B27" s="21">
        <f>SUM(B20:B26)</f>
        <v>327</v>
      </c>
      <c r="C27" s="102" t="s">
        <v>24</v>
      </c>
      <c r="D27" s="102"/>
      <c r="E27" s="51"/>
      <c r="F27" s="29"/>
      <c r="G27" s="20">
        <f>SUM(G20:G25)</f>
        <v>54</v>
      </c>
      <c r="H27" s="103" t="s">
        <v>24</v>
      </c>
      <c r="I27" s="103"/>
      <c r="J27" s="32">
        <f>SUM(G27+B27)</f>
        <v>381</v>
      </c>
    </row>
  </sheetData>
  <mergeCells count="17">
    <mergeCell ref="C14:D14"/>
    <mergeCell ref="H14:I14"/>
    <mergeCell ref="E1:H1"/>
    <mergeCell ref="B2:J2"/>
    <mergeCell ref="B3:B4"/>
    <mergeCell ref="C3:D4"/>
    <mergeCell ref="F3:F12"/>
    <mergeCell ref="G3:G4"/>
    <mergeCell ref="H3:I4"/>
    <mergeCell ref="C27:D27"/>
    <mergeCell ref="H27:I27"/>
    <mergeCell ref="B16:J16"/>
    <mergeCell ref="B17:B18"/>
    <mergeCell ref="C17:D18"/>
    <mergeCell ref="F17:F19"/>
    <mergeCell ref="G17:G18"/>
    <mergeCell ref="H17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2" sqref="B2:D2"/>
    </sheetView>
  </sheetViews>
  <sheetFormatPr defaultRowHeight="15" x14ac:dyDescent="0.25"/>
  <sheetData>
    <row r="1" spans="1:4" ht="22.5" x14ac:dyDescent="0.25">
      <c r="A1" s="17">
        <f>B1-C1+1</f>
        <v>19</v>
      </c>
      <c r="B1" s="2">
        <v>43726</v>
      </c>
      <c r="C1" s="31">
        <v>43708</v>
      </c>
      <c r="D1" s="3" t="s">
        <v>17</v>
      </c>
    </row>
    <row r="2" spans="1:4" ht="22.5" x14ac:dyDescent="0.25">
      <c r="A2" s="17">
        <f>B2-C2+1</f>
        <v>99</v>
      </c>
      <c r="B2" s="5">
        <v>43830</v>
      </c>
      <c r="C2" s="5">
        <v>43732</v>
      </c>
      <c r="D2" s="6" t="s">
        <v>18</v>
      </c>
    </row>
    <row r="3" spans="1:4" ht="33.75" x14ac:dyDescent="0.25">
      <c r="A3" s="17" t="e">
        <f>Sheet1!#REF!-Sheet1!#REF!+1</f>
        <v>#REF!</v>
      </c>
      <c r="D3" s="3" t="s">
        <v>15</v>
      </c>
    </row>
    <row r="4" spans="1:4" ht="22.5" x14ac:dyDescent="0.25">
      <c r="A4" s="17">
        <f>B4-C4+1</f>
        <v>5</v>
      </c>
      <c r="B4" s="2">
        <v>43731</v>
      </c>
      <c r="C4" s="2">
        <v>43727</v>
      </c>
      <c r="D4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Othman</cp:lastModifiedBy>
  <cp:lastPrinted>2020-11-09T09:17:44Z</cp:lastPrinted>
  <dcterms:created xsi:type="dcterms:W3CDTF">2018-10-22T13:07:11Z</dcterms:created>
  <dcterms:modified xsi:type="dcterms:W3CDTF">2020-12-12T12:38:30Z</dcterms:modified>
</cp:coreProperties>
</file>